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roma\OneDrive\Desktop\"/>
    </mc:Choice>
  </mc:AlternateContent>
  <xr:revisionPtr revIDLastSave="0" documentId="8_{CB16C983-F6E2-45DB-AD76-9F51B27A6561}" xr6:coauthVersionLast="47" xr6:coauthVersionMax="47" xr10:uidLastSave="{00000000-0000-0000-0000-000000000000}"/>
  <bookViews>
    <workbookView xWindow="-110" yWindow="-110" windowWidth="19420" windowHeight="10300" xr2:uid="{C62CE557-F556-4D0D-9474-3699ABB385F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1" i="1" l="1"/>
  <c r="I30" i="1"/>
  <c r="K30" i="1" s="1"/>
  <c r="L30" i="1" s="1"/>
  <c r="I29" i="1"/>
  <c r="K29" i="1" s="1"/>
  <c r="L29" i="1" s="1"/>
  <c r="I28" i="1"/>
  <c r="K28" i="1" s="1"/>
  <c r="L28" i="1" s="1"/>
  <c r="I27" i="1"/>
  <c r="K27" i="1" s="1"/>
  <c r="L27" i="1" s="1"/>
  <c r="I26" i="1"/>
  <c r="K26" i="1" s="1"/>
  <c r="L26" i="1" s="1"/>
  <c r="I25" i="1"/>
  <c r="K25" i="1" s="1"/>
  <c r="L25" i="1" s="1"/>
  <c r="I24" i="1"/>
  <c r="K24" i="1" s="1"/>
  <c r="L24" i="1" s="1"/>
  <c r="K23" i="1"/>
  <c r="L23" i="1" s="1"/>
  <c r="I23" i="1"/>
  <c r="I22" i="1"/>
  <c r="K22" i="1" s="1"/>
  <c r="L22" i="1" s="1"/>
  <c r="I21" i="1"/>
  <c r="K21" i="1" s="1"/>
  <c r="L21" i="1" s="1"/>
  <c r="I20" i="1"/>
  <c r="K20" i="1" s="1"/>
  <c r="L20" i="1" s="1"/>
  <c r="I19" i="1"/>
  <c r="K19" i="1" s="1"/>
  <c r="L19" i="1" s="1"/>
  <c r="I18" i="1"/>
  <c r="K18" i="1" s="1"/>
  <c r="L18" i="1" s="1"/>
  <c r="I17" i="1"/>
  <c r="K17" i="1" s="1"/>
  <c r="L17" i="1" s="1"/>
  <c r="I16" i="1"/>
  <c r="K16" i="1" s="1"/>
  <c r="L16" i="1" s="1"/>
  <c r="K15" i="1"/>
  <c r="L15" i="1" s="1"/>
  <c r="I15" i="1"/>
  <c r="I14" i="1"/>
  <c r="K14" i="1" s="1"/>
  <c r="L14" i="1" s="1"/>
  <c r="I13" i="1"/>
  <c r="K13" i="1" s="1"/>
  <c r="L13" i="1" s="1"/>
  <c r="I12" i="1"/>
  <c r="K12" i="1" s="1"/>
  <c r="L12" i="1" s="1"/>
  <c r="I11" i="1"/>
  <c r="K11" i="1" s="1"/>
  <c r="L11" i="1" s="1"/>
  <c r="I10" i="1"/>
  <c r="K10" i="1" s="1"/>
  <c r="L10" i="1" s="1"/>
  <c r="I9" i="1"/>
  <c r="K9" i="1" s="1"/>
  <c r="L9" i="1" s="1"/>
  <c r="I8" i="1"/>
  <c r="K8" i="1" s="1"/>
  <c r="L8" i="1" s="1"/>
  <c r="I7" i="1"/>
  <c r="K7" i="1" s="1"/>
  <c r="L7" i="1" s="1"/>
  <c r="T6" i="1"/>
  <c r="T7" i="1" s="1"/>
  <c r="S6" i="1"/>
  <c r="S7" i="1" s="1"/>
  <c r="R6" i="1"/>
  <c r="R7" i="1" s="1"/>
  <c r="Q6" i="1"/>
  <c r="Q7" i="1" s="1"/>
  <c r="P6" i="1"/>
  <c r="P7" i="1" s="1"/>
  <c r="I6" i="1"/>
  <c r="K6" i="1" s="1"/>
  <c r="L6" i="1" s="1"/>
  <c r="K5" i="1"/>
  <c r="L5" i="1" s="1"/>
  <c r="I5" i="1"/>
  <c r="I4" i="1"/>
  <c r="K4" i="1" s="1"/>
  <c r="L4" i="1" s="1"/>
</calcChain>
</file>

<file path=xl/sharedStrings.xml><?xml version="1.0" encoding="utf-8"?>
<sst xmlns="http://schemas.openxmlformats.org/spreadsheetml/2006/main" count="164" uniqueCount="58">
  <si>
    <t>DESARROLLADORES</t>
  </si>
  <si>
    <t xml:space="preserve">Registro de las transacciones </t>
  </si>
  <si>
    <t>Vendedor</t>
  </si>
  <si>
    <t>Comprador</t>
  </si>
  <si>
    <t>Valor de la transaccion</t>
  </si>
  <si>
    <t>Fecha</t>
  </si>
  <si>
    <t>Confirmacion de las partes</t>
  </si>
  <si>
    <t>Ingreso</t>
  </si>
  <si>
    <t>Valor do imovel</t>
  </si>
  <si>
    <t>Transporte</t>
  </si>
  <si>
    <t>Total</t>
  </si>
  <si>
    <t>Taxa</t>
  </si>
  <si>
    <t>EI-1</t>
  </si>
  <si>
    <t>EI-2</t>
  </si>
  <si>
    <t>EI-3</t>
  </si>
  <si>
    <t>EI-4</t>
  </si>
  <si>
    <t>EI-5</t>
  </si>
  <si>
    <t>E2</t>
  </si>
  <si>
    <t>R5</t>
  </si>
  <si>
    <t>Si</t>
  </si>
  <si>
    <t>Precio lote</t>
  </si>
  <si>
    <t>R4</t>
  </si>
  <si>
    <t>Construcciones</t>
  </si>
  <si>
    <t>R3</t>
  </si>
  <si>
    <t>Ventas</t>
  </si>
  <si>
    <t>CM6</t>
  </si>
  <si>
    <t>3_54</t>
  </si>
  <si>
    <t>CM12</t>
  </si>
  <si>
    <t>CM16</t>
  </si>
  <si>
    <t>RESIDENTES</t>
  </si>
  <si>
    <t>E3</t>
  </si>
  <si>
    <t>CM11</t>
  </si>
  <si>
    <t>3_58</t>
  </si>
  <si>
    <t>CM3</t>
  </si>
  <si>
    <t>P10</t>
  </si>
  <si>
    <t>R1</t>
  </si>
  <si>
    <t>CM1</t>
  </si>
  <si>
    <t>E4</t>
  </si>
  <si>
    <t>CM10</t>
  </si>
  <si>
    <t>CM13</t>
  </si>
  <si>
    <t>CM5</t>
  </si>
  <si>
    <t>CM4</t>
  </si>
  <si>
    <t>CM8</t>
  </si>
  <si>
    <t>E1</t>
  </si>
  <si>
    <t>R2</t>
  </si>
  <si>
    <t>CM7</t>
  </si>
  <si>
    <t>R6</t>
  </si>
  <si>
    <t>E5</t>
  </si>
  <si>
    <t>CM2</t>
  </si>
  <si>
    <t>P7</t>
  </si>
  <si>
    <t>P2</t>
  </si>
  <si>
    <t>P8</t>
  </si>
  <si>
    <t>P6</t>
  </si>
  <si>
    <t>CM9</t>
  </si>
  <si>
    <t>P5</t>
  </si>
  <si>
    <t>CM15</t>
  </si>
  <si>
    <t>Ingresos y gastos</t>
  </si>
  <si>
    <t>VENTAS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</si>
</sst>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2" applyNumberFormat="1" applyFont="1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/>
    </xf>
    <xf numFmtId="164" fontId="3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2" applyNumberFormat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164" fontId="0" fillId="0" borderId="0" xfId="0" applyNumberFormat="1"/>
    <xf numFmtId="9" fontId="0" fillId="0" borderId="1" xfId="3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43" fontId="0" fillId="0" borderId="1" xfId="1" applyFont="1" applyBorder="1"/>
    <xf numFmtId="9" fontId="0" fillId="0" borderId="1" xfId="3" applyFont="1" applyBorder="1"/>
    <xf numFmtId="9" fontId="2" fillId="0" borderId="1" xfId="3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0" xfId="2" applyNumberFormat="1" applyFont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4" fontId="0" fillId="4" borderId="1" xfId="2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164" fontId="0" fillId="5" borderId="1" xfId="2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164" fontId="0" fillId="6" borderId="1" xfId="2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4" fontId="0" fillId="7" borderId="1" xfId="2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1" xfId="0" applyBorder="1"/>
    <xf numFmtId="166" fontId="0" fillId="0" borderId="1" xfId="2" applyNumberFormat="1" applyFont="1" applyBorder="1" applyAlignment="1">
      <alignment horizontal="center" vertical="center"/>
    </xf>
    <xf numFmtId="164" fontId="0" fillId="0" borderId="1" xfId="0" applyNumberFormat="1" applyBorder="1"/>
    <xf numFmtId="166" fontId="2" fillId="3" borderId="1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77B95-F7DF-4137-93D1-BEEAB2F279E9}">
  <dimension ref="B1:U61"/>
  <sheetViews>
    <sheetView tabSelected="1" topLeftCell="I1" workbookViewId="0">
      <selection activeCell="N9" sqref="N9"/>
    </sheetView>
  </sheetViews>
  <sheetFormatPr defaultRowHeight="15" x14ac:dyDescent="0.25"/>
  <cols>
    <col min="1" max="1" width="2.7109375" customWidth="1"/>
    <col min="2" max="3" width="11.28515625" style="1" customWidth="1"/>
    <col min="4" max="4" width="11.28515625" style="2" customWidth="1"/>
    <col min="5" max="5" width="11.28515625" style="1" customWidth="1"/>
    <col min="6" max="6" width="13" style="1" customWidth="1"/>
    <col min="7" max="7" width="11.28515625" customWidth="1"/>
    <col min="8" max="8" width="9.140625" style="1"/>
    <col min="10" max="10" width="10.5703125" bestFit="1" customWidth="1"/>
    <col min="11" max="12" width="9.5703125" bestFit="1" customWidth="1"/>
    <col min="15" max="15" width="19" customWidth="1"/>
    <col min="16" max="16" width="13.42578125" customWidth="1"/>
    <col min="17" max="17" width="11.5703125" customWidth="1"/>
    <col min="18" max="18" width="11.28515625" customWidth="1"/>
    <col min="19" max="19" width="11.42578125" customWidth="1"/>
    <col min="20" max="20" width="11.5703125" customWidth="1"/>
    <col min="21" max="21" width="10.28515625" bestFit="1" customWidth="1"/>
  </cols>
  <sheetData>
    <row r="1" spans="2:21" ht="15.75" x14ac:dyDescent="0.25">
      <c r="P1" s="3" t="s">
        <v>0</v>
      </c>
    </row>
    <row r="2" spans="2:21" x14ac:dyDescent="0.25">
      <c r="B2" s="12" t="s">
        <v>1</v>
      </c>
      <c r="C2" s="12"/>
      <c r="D2" s="12"/>
      <c r="E2" s="12"/>
      <c r="F2" s="12"/>
      <c r="H2" s="12" t="s">
        <v>56</v>
      </c>
      <c r="I2" s="12"/>
      <c r="J2" s="12"/>
      <c r="K2" s="12"/>
      <c r="L2" s="12"/>
    </row>
    <row r="3" spans="2:21" ht="28.7" customHeight="1" x14ac:dyDescent="0.25">
      <c r="B3" s="4" t="s">
        <v>2</v>
      </c>
      <c r="C3" s="4" t="s">
        <v>3</v>
      </c>
      <c r="D3" s="5" t="s">
        <v>4</v>
      </c>
      <c r="E3" s="4" t="s">
        <v>5</v>
      </c>
      <c r="F3" s="6" t="s">
        <v>6</v>
      </c>
      <c r="H3" s="17" t="s">
        <v>7</v>
      </c>
      <c r="I3" s="18" t="s">
        <v>8</v>
      </c>
      <c r="J3" s="17" t="s">
        <v>9</v>
      </c>
      <c r="K3" s="17" t="s">
        <v>10</v>
      </c>
      <c r="L3" s="17" t="s">
        <v>11</v>
      </c>
      <c r="P3" s="28" t="s">
        <v>12</v>
      </c>
      <c r="Q3" s="28" t="s">
        <v>13</v>
      </c>
      <c r="R3" s="28" t="s">
        <v>14</v>
      </c>
      <c r="S3" s="28" t="s">
        <v>15</v>
      </c>
      <c r="T3" s="28" t="s">
        <v>16</v>
      </c>
    </row>
    <row r="4" spans="2:21" x14ac:dyDescent="0.25">
      <c r="B4" s="7" t="s">
        <v>17</v>
      </c>
      <c r="C4" s="7" t="s">
        <v>18</v>
      </c>
      <c r="D4" s="8">
        <v>1100</v>
      </c>
      <c r="E4" s="9">
        <v>0.16041666666666668</v>
      </c>
      <c r="F4" s="7" t="s">
        <v>19</v>
      </c>
      <c r="H4" s="13">
        <v>1800</v>
      </c>
      <c r="I4" s="13">
        <f>+D4</f>
        <v>1100</v>
      </c>
      <c r="J4" s="13">
        <v>200</v>
      </c>
      <c r="K4" s="14">
        <f>H4-(I4+J4)</f>
        <v>500</v>
      </c>
      <c r="L4" s="15">
        <f>+K4/H4</f>
        <v>0.27777777777777779</v>
      </c>
      <c r="O4" s="29" t="s">
        <v>20</v>
      </c>
      <c r="P4" s="30">
        <v>15000</v>
      </c>
      <c r="Q4" s="30">
        <v>4500</v>
      </c>
      <c r="R4" s="30">
        <v>2600</v>
      </c>
      <c r="S4" s="30">
        <v>3500</v>
      </c>
      <c r="T4" s="30">
        <v>2200</v>
      </c>
    </row>
    <row r="5" spans="2:21" x14ac:dyDescent="0.25">
      <c r="B5" s="7" t="s">
        <v>17</v>
      </c>
      <c r="C5" s="7" t="s">
        <v>21</v>
      </c>
      <c r="D5" s="8">
        <v>800</v>
      </c>
      <c r="E5" s="9">
        <v>0.16180555555555556</v>
      </c>
      <c r="F5" s="7" t="s">
        <v>19</v>
      </c>
      <c r="H5" s="13">
        <v>1800</v>
      </c>
      <c r="I5" s="13">
        <f t="shared" ref="I5:I30" si="0">+D5</f>
        <v>800</v>
      </c>
      <c r="J5" s="13">
        <v>200</v>
      </c>
      <c r="K5" s="14">
        <f t="shared" ref="K5:K30" si="1">H5-(I5+J5)</f>
        <v>800</v>
      </c>
      <c r="L5" s="15">
        <f t="shared" ref="L5:L30" si="2">+K5/H5</f>
        <v>0.44444444444444442</v>
      </c>
      <c r="O5" s="29" t="s">
        <v>22</v>
      </c>
      <c r="P5" s="30">
        <v>2800</v>
      </c>
      <c r="Q5" s="30">
        <v>2800</v>
      </c>
      <c r="R5" s="30">
        <v>2800</v>
      </c>
      <c r="S5" s="30">
        <v>3600</v>
      </c>
      <c r="T5" s="30">
        <v>2800</v>
      </c>
    </row>
    <row r="6" spans="2:21" x14ac:dyDescent="0.25">
      <c r="B6" s="7" t="s">
        <v>17</v>
      </c>
      <c r="C6" s="7" t="s">
        <v>23</v>
      </c>
      <c r="D6" s="8">
        <v>950</v>
      </c>
      <c r="E6" s="9">
        <v>0.16180555555555556</v>
      </c>
      <c r="F6" s="7" t="s">
        <v>19</v>
      </c>
      <c r="H6" s="13">
        <v>1800</v>
      </c>
      <c r="I6" s="13">
        <f t="shared" si="0"/>
        <v>950</v>
      </c>
      <c r="J6" s="13">
        <v>200</v>
      </c>
      <c r="K6" s="14">
        <f t="shared" si="1"/>
        <v>650</v>
      </c>
      <c r="L6" s="15">
        <f t="shared" si="2"/>
        <v>0.3611111111111111</v>
      </c>
      <c r="O6" s="29" t="s">
        <v>24</v>
      </c>
      <c r="P6" s="31">
        <f>SUM(G34:G35)</f>
        <v>3400</v>
      </c>
      <c r="Q6" s="31">
        <f>SUM(G36:G43)</f>
        <v>7200</v>
      </c>
      <c r="R6" s="31">
        <f>SUM(G44:G49)</f>
        <v>4350</v>
      </c>
      <c r="S6" s="31">
        <f>SUM(G50:G58)</f>
        <v>5750</v>
      </c>
      <c r="T6" s="31">
        <f>SUM(G59:G60)</f>
        <v>1200</v>
      </c>
      <c r="U6" s="10"/>
    </row>
    <row r="7" spans="2:21" x14ac:dyDescent="0.25">
      <c r="B7" s="7" t="s">
        <v>17</v>
      </c>
      <c r="C7" s="7" t="s">
        <v>25</v>
      </c>
      <c r="D7" s="8">
        <v>850</v>
      </c>
      <c r="E7" s="7" t="s">
        <v>26</v>
      </c>
      <c r="F7" s="7" t="s">
        <v>19</v>
      </c>
      <c r="H7" s="13">
        <v>1200</v>
      </c>
      <c r="I7" s="13">
        <f t="shared" si="0"/>
        <v>850</v>
      </c>
      <c r="J7" s="13">
        <v>150</v>
      </c>
      <c r="K7" s="14">
        <f t="shared" si="1"/>
        <v>200</v>
      </c>
      <c r="L7" s="15">
        <f t="shared" si="2"/>
        <v>0.16666666666666666</v>
      </c>
      <c r="O7" s="29"/>
      <c r="P7" s="32">
        <f>+P6-P4-P5</f>
        <v>-14400</v>
      </c>
      <c r="Q7" s="32">
        <f t="shared" ref="Q7:T7" si="3">+Q6-Q4-Q5</f>
        <v>-100</v>
      </c>
      <c r="R7" s="32">
        <f t="shared" si="3"/>
        <v>-1050</v>
      </c>
      <c r="S7" s="32">
        <f t="shared" si="3"/>
        <v>-1350</v>
      </c>
      <c r="T7" s="32">
        <f t="shared" si="3"/>
        <v>-3800</v>
      </c>
    </row>
    <row r="8" spans="2:21" x14ac:dyDescent="0.25">
      <c r="B8" s="7" t="s">
        <v>17</v>
      </c>
      <c r="C8" s="7" t="s">
        <v>27</v>
      </c>
      <c r="D8" s="8">
        <v>900</v>
      </c>
      <c r="E8" s="9">
        <v>0.16388888888888889</v>
      </c>
      <c r="F8" s="7" t="s">
        <v>19</v>
      </c>
      <c r="H8" s="13">
        <v>1200</v>
      </c>
      <c r="I8" s="13">
        <f t="shared" si="0"/>
        <v>900</v>
      </c>
      <c r="J8" s="13">
        <v>150</v>
      </c>
      <c r="K8" s="14">
        <f t="shared" si="1"/>
        <v>150</v>
      </c>
      <c r="L8" s="15">
        <f t="shared" si="2"/>
        <v>0.125</v>
      </c>
    </row>
    <row r="9" spans="2:21" ht="15.75" x14ac:dyDescent="0.25">
      <c r="B9" s="7" t="s">
        <v>17</v>
      </c>
      <c r="C9" s="7" t="s">
        <v>28</v>
      </c>
      <c r="D9" s="8">
        <v>1000</v>
      </c>
      <c r="E9" s="9">
        <v>0.15694444444444444</v>
      </c>
      <c r="F9" s="7" t="s">
        <v>19</v>
      </c>
      <c r="H9" s="13">
        <v>1200</v>
      </c>
      <c r="I9" s="13">
        <f t="shared" si="0"/>
        <v>1000</v>
      </c>
      <c r="J9" s="13">
        <v>150</v>
      </c>
      <c r="K9" s="14">
        <f t="shared" si="1"/>
        <v>50</v>
      </c>
      <c r="L9" s="15">
        <f t="shared" si="2"/>
        <v>4.1666666666666664E-2</v>
      </c>
      <c r="P9" s="3" t="s">
        <v>29</v>
      </c>
    </row>
    <row r="10" spans="2:21" x14ac:dyDescent="0.25">
      <c r="B10" s="7" t="s">
        <v>30</v>
      </c>
      <c r="C10" s="7" t="s">
        <v>31</v>
      </c>
      <c r="D10" s="8">
        <v>900</v>
      </c>
      <c r="E10" s="7" t="s">
        <v>32</v>
      </c>
      <c r="F10" s="7" t="s">
        <v>19</v>
      </c>
      <c r="H10" s="13">
        <v>1200</v>
      </c>
      <c r="I10" s="13">
        <f t="shared" si="0"/>
        <v>900</v>
      </c>
      <c r="J10" s="13">
        <v>300</v>
      </c>
      <c r="K10" s="14">
        <f t="shared" si="1"/>
        <v>0</v>
      </c>
      <c r="L10" s="15">
        <f t="shared" si="2"/>
        <v>0</v>
      </c>
    </row>
    <row r="11" spans="2:21" x14ac:dyDescent="0.25">
      <c r="B11" s="7" t="s">
        <v>30</v>
      </c>
      <c r="C11" s="7" t="s">
        <v>33</v>
      </c>
      <c r="D11" s="8">
        <v>650</v>
      </c>
      <c r="E11" s="9">
        <v>0.15972222222222224</v>
      </c>
      <c r="F11" s="7" t="s">
        <v>19</v>
      </c>
      <c r="H11" s="13">
        <v>1200</v>
      </c>
      <c r="I11" s="13">
        <f t="shared" si="0"/>
        <v>650</v>
      </c>
      <c r="J11" s="13">
        <v>300</v>
      </c>
      <c r="K11" s="14">
        <f t="shared" si="1"/>
        <v>250</v>
      </c>
      <c r="L11" s="15">
        <f t="shared" si="2"/>
        <v>0.20833333333333334</v>
      </c>
      <c r="P11" s="4" t="s">
        <v>3</v>
      </c>
      <c r="Q11" s="4" t="s">
        <v>11</v>
      </c>
    </row>
    <row r="12" spans="2:21" x14ac:dyDescent="0.25">
      <c r="B12" s="7" t="s">
        <v>30</v>
      </c>
      <c r="C12" s="7" t="s">
        <v>34</v>
      </c>
      <c r="D12" s="8">
        <v>900</v>
      </c>
      <c r="E12" s="9">
        <v>0.16597222222222222</v>
      </c>
      <c r="F12" s="7" t="s">
        <v>19</v>
      </c>
      <c r="H12" s="13">
        <v>700</v>
      </c>
      <c r="I12" s="13">
        <f t="shared" si="0"/>
        <v>900</v>
      </c>
      <c r="J12" s="13">
        <v>200</v>
      </c>
      <c r="K12" s="14">
        <f t="shared" si="1"/>
        <v>-400</v>
      </c>
      <c r="L12" s="16">
        <f t="shared" si="2"/>
        <v>-0.5714285714285714</v>
      </c>
      <c r="P12" s="7" t="s">
        <v>35</v>
      </c>
      <c r="Q12" s="11">
        <v>0.55555555555555558</v>
      </c>
    </row>
    <row r="13" spans="2:21" x14ac:dyDescent="0.25">
      <c r="B13" s="7" t="s">
        <v>30</v>
      </c>
      <c r="C13" s="7" t="s">
        <v>36</v>
      </c>
      <c r="D13" s="8">
        <v>900</v>
      </c>
      <c r="E13" s="9">
        <v>0.16597222222222222</v>
      </c>
      <c r="F13" s="7" t="s">
        <v>19</v>
      </c>
      <c r="H13" s="13">
        <v>1200</v>
      </c>
      <c r="I13" s="13">
        <f t="shared" si="0"/>
        <v>900</v>
      </c>
      <c r="J13" s="13">
        <v>300</v>
      </c>
      <c r="K13" s="14">
        <f t="shared" si="1"/>
        <v>0</v>
      </c>
      <c r="L13" s="15">
        <f t="shared" si="2"/>
        <v>0</v>
      </c>
      <c r="P13" s="7" t="s">
        <v>21</v>
      </c>
      <c r="Q13" s="11">
        <v>0.44444444444444442</v>
      </c>
    </row>
    <row r="14" spans="2:21" x14ac:dyDescent="0.25">
      <c r="B14" s="7" t="s">
        <v>37</v>
      </c>
      <c r="C14" s="7" t="s">
        <v>38</v>
      </c>
      <c r="D14" s="8">
        <v>650</v>
      </c>
      <c r="E14" s="9">
        <v>0.15277777777777776</v>
      </c>
      <c r="F14" s="7" t="s">
        <v>19</v>
      </c>
      <c r="H14" s="13">
        <v>1200</v>
      </c>
      <c r="I14" s="13">
        <f t="shared" si="0"/>
        <v>650</v>
      </c>
      <c r="J14" s="13">
        <v>450</v>
      </c>
      <c r="K14" s="14">
        <f t="shared" si="1"/>
        <v>100</v>
      </c>
      <c r="L14" s="15">
        <f t="shared" si="2"/>
        <v>8.3333333333333329E-2</v>
      </c>
      <c r="P14" s="7" t="s">
        <v>23</v>
      </c>
      <c r="Q14" s="11">
        <v>0.3611111111111111</v>
      </c>
    </row>
    <row r="15" spans="2:21" x14ac:dyDescent="0.25">
      <c r="B15" s="7" t="s">
        <v>37</v>
      </c>
      <c r="C15" s="7" t="s">
        <v>39</v>
      </c>
      <c r="D15" s="8">
        <v>1200</v>
      </c>
      <c r="E15" s="9">
        <v>0.15833333333333333</v>
      </c>
      <c r="F15" s="7" t="s">
        <v>19</v>
      </c>
      <c r="H15" s="13">
        <v>1200</v>
      </c>
      <c r="I15" s="13">
        <f t="shared" si="0"/>
        <v>1200</v>
      </c>
      <c r="J15" s="13">
        <v>450</v>
      </c>
      <c r="K15" s="14">
        <f t="shared" si="1"/>
        <v>-450</v>
      </c>
      <c r="L15" s="16">
        <f t="shared" si="2"/>
        <v>-0.375</v>
      </c>
      <c r="P15" s="7" t="s">
        <v>18</v>
      </c>
      <c r="Q15" s="11">
        <v>0.27777777777777779</v>
      </c>
    </row>
    <row r="16" spans="2:21" x14ac:dyDescent="0.25">
      <c r="B16" s="7" t="s">
        <v>37</v>
      </c>
      <c r="C16" s="7" t="s">
        <v>40</v>
      </c>
      <c r="D16" s="8">
        <v>600</v>
      </c>
      <c r="E16" s="9">
        <v>0.15972222222222224</v>
      </c>
      <c r="F16" s="7" t="s">
        <v>19</v>
      </c>
      <c r="H16" s="13">
        <v>1200</v>
      </c>
      <c r="I16" s="13">
        <f t="shared" si="0"/>
        <v>600</v>
      </c>
      <c r="J16" s="13">
        <v>450</v>
      </c>
      <c r="K16" s="14">
        <f t="shared" si="1"/>
        <v>150</v>
      </c>
      <c r="L16" s="15">
        <f t="shared" si="2"/>
        <v>0.125</v>
      </c>
      <c r="P16" s="7" t="s">
        <v>41</v>
      </c>
      <c r="Q16" s="11">
        <v>0.25</v>
      </c>
    </row>
    <row r="17" spans="2:17" x14ac:dyDescent="0.25">
      <c r="B17" s="7" t="s">
        <v>37</v>
      </c>
      <c r="C17" s="7" t="s">
        <v>42</v>
      </c>
      <c r="D17" s="8">
        <v>600</v>
      </c>
      <c r="E17" s="9">
        <v>0.17013888888888887</v>
      </c>
      <c r="F17" s="7" t="s">
        <v>19</v>
      </c>
      <c r="H17" s="13">
        <v>1200</v>
      </c>
      <c r="I17" s="13">
        <f t="shared" si="0"/>
        <v>600</v>
      </c>
      <c r="J17" s="13">
        <v>450</v>
      </c>
      <c r="K17" s="14">
        <f t="shared" si="1"/>
        <v>150</v>
      </c>
      <c r="L17" s="15">
        <f t="shared" si="2"/>
        <v>0.125</v>
      </c>
      <c r="P17" s="7" t="s">
        <v>33</v>
      </c>
      <c r="Q17" s="11">
        <v>0.20833333333333334</v>
      </c>
    </row>
    <row r="18" spans="2:17" x14ac:dyDescent="0.25">
      <c r="B18" s="7" t="s">
        <v>43</v>
      </c>
      <c r="C18" s="7" t="s">
        <v>44</v>
      </c>
      <c r="D18" s="8">
        <v>1700</v>
      </c>
      <c r="E18" s="7"/>
      <c r="F18" s="7" t="s">
        <v>19</v>
      </c>
      <c r="H18" s="13">
        <v>1800</v>
      </c>
      <c r="I18" s="13">
        <f t="shared" si="0"/>
        <v>1700</v>
      </c>
      <c r="J18" s="13">
        <v>0</v>
      </c>
      <c r="K18" s="14">
        <f t="shared" si="1"/>
        <v>100</v>
      </c>
      <c r="L18" s="15">
        <f t="shared" si="2"/>
        <v>5.5555555555555552E-2</v>
      </c>
      <c r="P18" s="7" t="s">
        <v>45</v>
      </c>
      <c r="Q18" s="11">
        <v>0.20833333333333334</v>
      </c>
    </row>
    <row r="19" spans="2:17" x14ac:dyDescent="0.25">
      <c r="B19" s="7" t="s">
        <v>43</v>
      </c>
      <c r="C19" s="7" t="s">
        <v>46</v>
      </c>
      <c r="D19" s="8">
        <v>1700</v>
      </c>
      <c r="E19" s="7"/>
      <c r="F19" s="7" t="s">
        <v>19</v>
      </c>
      <c r="H19" s="13">
        <v>1800</v>
      </c>
      <c r="I19" s="13">
        <f t="shared" si="0"/>
        <v>1700</v>
      </c>
      <c r="J19" s="13">
        <v>0</v>
      </c>
      <c r="K19" s="14">
        <f t="shared" si="1"/>
        <v>100</v>
      </c>
      <c r="L19" s="15">
        <f t="shared" si="2"/>
        <v>5.5555555555555552E-2</v>
      </c>
      <c r="P19" s="7" t="s">
        <v>25</v>
      </c>
      <c r="Q19" s="11">
        <v>0.16666666666666666</v>
      </c>
    </row>
    <row r="20" spans="2:17" x14ac:dyDescent="0.25">
      <c r="B20" s="7" t="s">
        <v>47</v>
      </c>
      <c r="C20" s="7" t="s">
        <v>48</v>
      </c>
      <c r="D20" s="8">
        <v>600</v>
      </c>
      <c r="E20" s="7"/>
      <c r="F20" s="7" t="s">
        <v>19</v>
      </c>
      <c r="H20" s="13">
        <v>1200</v>
      </c>
      <c r="I20" s="13">
        <f t="shared" si="0"/>
        <v>600</v>
      </c>
      <c r="J20" s="13">
        <v>600</v>
      </c>
      <c r="K20" s="14">
        <f t="shared" si="1"/>
        <v>0</v>
      </c>
      <c r="L20" s="15">
        <f t="shared" si="2"/>
        <v>0</v>
      </c>
      <c r="P20" s="7" t="s">
        <v>49</v>
      </c>
      <c r="Q20" s="11">
        <v>0.14285714285714285</v>
      </c>
    </row>
    <row r="21" spans="2:17" x14ac:dyDescent="0.25">
      <c r="B21" s="7" t="s">
        <v>47</v>
      </c>
      <c r="C21" s="7" t="s">
        <v>50</v>
      </c>
      <c r="D21" s="8">
        <v>600</v>
      </c>
      <c r="E21" s="7"/>
      <c r="F21" s="7" t="s">
        <v>19</v>
      </c>
      <c r="H21" s="13">
        <v>700</v>
      </c>
      <c r="I21" s="13">
        <f t="shared" si="0"/>
        <v>600</v>
      </c>
      <c r="J21" s="13">
        <v>400</v>
      </c>
      <c r="K21" s="14">
        <f t="shared" si="1"/>
        <v>-300</v>
      </c>
      <c r="L21" s="16">
        <f t="shared" si="2"/>
        <v>-0.42857142857142855</v>
      </c>
      <c r="P21" s="7" t="s">
        <v>27</v>
      </c>
      <c r="Q21" s="11">
        <v>0.125</v>
      </c>
    </row>
    <row r="22" spans="2:17" x14ac:dyDescent="0.25">
      <c r="B22" s="7" t="s">
        <v>37</v>
      </c>
      <c r="C22" s="7" t="s">
        <v>51</v>
      </c>
      <c r="D22" s="8">
        <v>400</v>
      </c>
      <c r="E22" s="7"/>
      <c r="F22" s="7" t="s">
        <v>19</v>
      </c>
      <c r="H22" s="13">
        <v>700</v>
      </c>
      <c r="I22" s="13">
        <f t="shared" si="0"/>
        <v>400</v>
      </c>
      <c r="J22" s="13">
        <v>300</v>
      </c>
      <c r="K22" s="14">
        <f t="shared" si="1"/>
        <v>0</v>
      </c>
      <c r="L22" s="15">
        <f t="shared" si="2"/>
        <v>0</v>
      </c>
      <c r="P22" s="7" t="s">
        <v>40</v>
      </c>
      <c r="Q22" s="11">
        <v>0.125</v>
      </c>
    </row>
    <row r="23" spans="2:17" x14ac:dyDescent="0.25">
      <c r="B23" s="7" t="s">
        <v>37</v>
      </c>
      <c r="C23" s="7" t="s">
        <v>52</v>
      </c>
      <c r="D23" s="8">
        <v>400</v>
      </c>
      <c r="E23" s="7"/>
      <c r="F23" s="7" t="s">
        <v>19</v>
      </c>
      <c r="H23" s="13">
        <v>700</v>
      </c>
      <c r="I23" s="13">
        <f t="shared" si="0"/>
        <v>400</v>
      </c>
      <c r="J23" s="13">
        <v>300</v>
      </c>
      <c r="K23" s="14">
        <f t="shared" si="1"/>
        <v>0</v>
      </c>
      <c r="L23" s="15">
        <f t="shared" si="2"/>
        <v>0</v>
      </c>
      <c r="P23" s="7" t="s">
        <v>42</v>
      </c>
      <c r="Q23" s="11">
        <v>0.125</v>
      </c>
    </row>
    <row r="24" spans="2:17" x14ac:dyDescent="0.25">
      <c r="B24" s="7" t="s">
        <v>37</v>
      </c>
      <c r="C24" s="7" t="s">
        <v>45</v>
      </c>
      <c r="D24" s="8">
        <v>500</v>
      </c>
      <c r="E24" s="7"/>
      <c r="F24" s="7" t="s">
        <v>19</v>
      </c>
      <c r="H24" s="13">
        <v>1200</v>
      </c>
      <c r="I24" s="13">
        <f t="shared" si="0"/>
        <v>500</v>
      </c>
      <c r="J24" s="13">
        <v>450</v>
      </c>
      <c r="K24" s="14">
        <f t="shared" si="1"/>
        <v>250</v>
      </c>
      <c r="L24" s="15">
        <f t="shared" si="2"/>
        <v>0.20833333333333334</v>
      </c>
      <c r="P24" s="7" t="s">
        <v>38</v>
      </c>
      <c r="Q24" s="11">
        <v>8.3333333333333329E-2</v>
      </c>
    </row>
    <row r="25" spans="2:17" x14ac:dyDescent="0.25">
      <c r="B25" s="7" t="s">
        <v>30</v>
      </c>
      <c r="C25" s="7" t="s">
        <v>49</v>
      </c>
      <c r="D25" s="8">
        <v>400</v>
      </c>
      <c r="E25" s="7"/>
      <c r="F25" s="7" t="s">
        <v>19</v>
      </c>
      <c r="H25" s="13">
        <v>700</v>
      </c>
      <c r="I25" s="13">
        <f t="shared" si="0"/>
        <v>400</v>
      </c>
      <c r="J25" s="13">
        <v>200</v>
      </c>
      <c r="K25" s="14">
        <f t="shared" si="1"/>
        <v>100</v>
      </c>
      <c r="L25" s="15">
        <f t="shared" si="2"/>
        <v>0.14285714285714285</v>
      </c>
      <c r="P25" s="7" t="s">
        <v>44</v>
      </c>
      <c r="Q25" s="11">
        <v>5.5555555555555552E-2</v>
      </c>
    </row>
    <row r="26" spans="2:17" x14ac:dyDescent="0.25">
      <c r="B26" s="7" t="s">
        <v>37</v>
      </c>
      <c r="C26" s="7" t="s">
        <v>53</v>
      </c>
      <c r="D26" s="8">
        <v>800</v>
      </c>
      <c r="E26" s="7"/>
      <c r="F26" s="7" t="s">
        <v>19</v>
      </c>
      <c r="H26" s="13">
        <v>1200</v>
      </c>
      <c r="I26" s="13">
        <f t="shared" si="0"/>
        <v>800</v>
      </c>
      <c r="J26" s="13">
        <v>450</v>
      </c>
      <c r="K26" s="14">
        <f t="shared" si="1"/>
        <v>-50</v>
      </c>
      <c r="L26" s="16">
        <f t="shared" si="2"/>
        <v>-4.1666666666666664E-2</v>
      </c>
      <c r="P26" s="7" t="s">
        <v>46</v>
      </c>
      <c r="Q26" s="11">
        <v>5.5555555555555552E-2</v>
      </c>
    </row>
    <row r="27" spans="2:17" x14ac:dyDescent="0.25">
      <c r="B27" s="7" t="s">
        <v>30</v>
      </c>
      <c r="C27" s="7" t="s">
        <v>41</v>
      </c>
      <c r="D27" s="8">
        <v>600</v>
      </c>
      <c r="E27" s="7"/>
      <c r="F27" s="7" t="s">
        <v>19</v>
      </c>
      <c r="H27" s="13">
        <v>1200</v>
      </c>
      <c r="I27" s="13">
        <f t="shared" si="0"/>
        <v>600</v>
      </c>
      <c r="J27" s="13">
        <v>300</v>
      </c>
      <c r="K27" s="14">
        <f t="shared" si="1"/>
        <v>300</v>
      </c>
      <c r="L27" s="15">
        <f t="shared" si="2"/>
        <v>0.25</v>
      </c>
      <c r="P27" s="7" t="s">
        <v>28</v>
      </c>
      <c r="Q27" s="11">
        <v>4.1666666666666664E-2</v>
      </c>
    </row>
    <row r="28" spans="2:17" x14ac:dyDescent="0.25">
      <c r="B28" s="7" t="s">
        <v>37</v>
      </c>
      <c r="C28" s="7" t="s">
        <v>54</v>
      </c>
      <c r="D28" s="8">
        <v>600</v>
      </c>
      <c r="E28" s="7"/>
      <c r="F28" s="7" t="s">
        <v>19</v>
      </c>
      <c r="H28" s="13">
        <v>700</v>
      </c>
      <c r="I28" s="13">
        <f t="shared" si="0"/>
        <v>600</v>
      </c>
      <c r="J28" s="13">
        <v>300</v>
      </c>
      <c r="K28" s="14">
        <f t="shared" si="1"/>
        <v>-200</v>
      </c>
      <c r="L28" s="16">
        <f t="shared" si="2"/>
        <v>-0.2857142857142857</v>
      </c>
      <c r="P28" s="7" t="s">
        <v>55</v>
      </c>
      <c r="Q28" s="11">
        <v>4.1666666666666664E-2</v>
      </c>
    </row>
    <row r="29" spans="2:17" x14ac:dyDescent="0.25">
      <c r="B29" s="7" t="s">
        <v>17</v>
      </c>
      <c r="C29" s="7" t="s">
        <v>55</v>
      </c>
      <c r="D29" s="8">
        <v>1000</v>
      </c>
      <c r="E29" s="7"/>
      <c r="F29" s="7" t="s">
        <v>19</v>
      </c>
      <c r="H29" s="13">
        <v>1200</v>
      </c>
      <c r="I29" s="13">
        <f t="shared" si="0"/>
        <v>1000</v>
      </c>
      <c r="J29" s="13">
        <v>150</v>
      </c>
      <c r="K29" s="14">
        <f t="shared" si="1"/>
        <v>50</v>
      </c>
      <c r="L29" s="15">
        <f t="shared" si="2"/>
        <v>4.1666666666666664E-2</v>
      </c>
      <c r="P29" s="7" t="s">
        <v>31</v>
      </c>
      <c r="Q29" s="11">
        <v>0</v>
      </c>
    </row>
    <row r="30" spans="2:17" x14ac:dyDescent="0.25">
      <c r="B30" s="7" t="s">
        <v>17</v>
      </c>
      <c r="C30" s="7" t="s">
        <v>35</v>
      </c>
      <c r="D30" s="8">
        <v>600</v>
      </c>
      <c r="E30" s="7"/>
      <c r="F30" s="7" t="s">
        <v>19</v>
      </c>
      <c r="H30" s="13">
        <v>1800</v>
      </c>
      <c r="I30" s="13">
        <f t="shared" si="0"/>
        <v>600</v>
      </c>
      <c r="J30" s="13">
        <v>200</v>
      </c>
      <c r="K30" s="14">
        <f t="shared" si="1"/>
        <v>1000</v>
      </c>
      <c r="L30" s="15">
        <f t="shared" si="2"/>
        <v>0.55555555555555558</v>
      </c>
      <c r="P30" s="7" t="s">
        <v>36</v>
      </c>
      <c r="Q30" s="11">
        <v>0</v>
      </c>
    </row>
    <row r="31" spans="2:17" x14ac:dyDescent="0.25">
      <c r="P31" s="7" t="s">
        <v>48</v>
      </c>
      <c r="Q31" s="11">
        <v>0</v>
      </c>
    </row>
    <row r="32" spans="2:17" x14ac:dyDescent="0.25">
      <c r="F32" s="19" t="s">
        <v>57</v>
      </c>
      <c r="P32" s="7" t="s">
        <v>51</v>
      </c>
      <c r="Q32" s="11">
        <v>0</v>
      </c>
    </row>
    <row r="33" spans="6:17" ht="30" x14ac:dyDescent="0.25">
      <c r="F33" s="4" t="s">
        <v>2</v>
      </c>
      <c r="G33" s="5" t="s">
        <v>4</v>
      </c>
      <c r="P33" s="7" t="s">
        <v>52</v>
      </c>
      <c r="Q33" s="11">
        <v>0</v>
      </c>
    </row>
    <row r="34" spans="6:17" x14ac:dyDescent="0.25">
      <c r="F34" s="20" t="s">
        <v>43</v>
      </c>
      <c r="G34" s="21">
        <v>1700</v>
      </c>
      <c r="P34" s="7" t="s">
        <v>53</v>
      </c>
      <c r="Q34" s="11">
        <v>-4.1666666666666664E-2</v>
      </c>
    </row>
    <row r="35" spans="6:17" x14ac:dyDescent="0.25">
      <c r="F35" s="20" t="s">
        <v>43</v>
      </c>
      <c r="G35" s="21">
        <v>1700</v>
      </c>
      <c r="P35" s="7" t="s">
        <v>54</v>
      </c>
      <c r="Q35" s="11">
        <v>-0.2857142857142857</v>
      </c>
    </row>
    <row r="36" spans="6:17" x14ac:dyDescent="0.25">
      <c r="F36" s="22" t="s">
        <v>17</v>
      </c>
      <c r="G36" s="23">
        <v>1100</v>
      </c>
      <c r="P36" s="7" t="s">
        <v>39</v>
      </c>
      <c r="Q36" s="11">
        <v>-0.375</v>
      </c>
    </row>
    <row r="37" spans="6:17" x14ac:dyDescent="0.25">
      <c r="F37" s="22" t="s">
        <v>17</v>
      </c>
      <c r="G37" s="23">
        <v>800</v>
      </c>
      <c r="P37" s="7" t="s">
        <v>50</v>
      </c>
      <c r="Q37" s="11">
        <v>-0.42857142857142855</v>
      </c>
    </row>
    <row r="38" spans="6:17" x14ac:dyDescent="0.25">
      <c r="F38" s="22" t="s">
        <v>17</v>
      </c>
      <c r="G38" s="23">
        <v>950</v>
      </c>
      <c r="P38" s="7" t="s">
        <v>34</v>
      </c>
      <c r="Q38" s="11">
        <v>-0.5714285714285714</v>
      </c>
    </row>
    <row r="39" spans="6:17" x14ac:dyDescent="0.25">
      <c r="F39" s="22" t="s">
        <v>17</v>
      </c>
      <c r="G39" s="23">
        <v>850</v>
      </c>
    </row>
    <row r="40" spans="6:17" x14ac:dyDescent="0.25">
      <c r="F40" s="22" t="s">
        <v>17</v>
      </c>
      <c r="G40" s="23">
        <v>900</v>
      </c>
    </row>
    <row r="41" spans="6:17" x14ac:dyDescent="0.25">
      <c r="F41" s="22" t="s">
        <v>17</v>
      </c>
      <c r="G41" s="23">
        <v>1000</v>
      </c>
    </row>
    <row r="42" spans="6:17" x14ac:dyDescent="0.25">
      <c r="F42" s="22" t="s">
        <v>17</v>
      </c>
      <c r="G42" s="23">
        <v>1000</v>
      </c>
    </row>
    <row r="43" spans="6:17" x14ac:dyDescent="0.25">
      <c r="F43" s="22" t="s">
        <v>17</v>
      </c>
      <c r="G43" s="23">
        <v>600</v>
      </c>
    </row>
    <row r="44" spans="6:17" x14ac:dyDescent="0.25">
      <c r="F44" s="24" t="s">
        <v>30</v>
      </c>
      <c r="G44" s="25">
        <v>900</v>
      </c>
    </row>
    <row r="45" spans="6:17" x14ac:dyDescent="0.25">
      <c r="F45" s="24" t="s">
        <v>30</v>
      </c>
      <c r="G45" s="25">
        <v>650</v>
      </c>
    </row>
    <row r="46" spans="6:17" x14ac:dyDescent="0.25">
      <c r="F46" s="24" t="s">
        <v>30</v>
      </c>
      <c r="G46" s="25">
        <v>900</v>
      </c>
    </row>
    <row r="47" spans="6:17" x14ac:dyDescent="0.25">
      <c r="F47" s="24" t="s">
        <v>30</v>
      </c>
      <c r="G47" s="25">
        <v>900</v>
      </c>
    </row>
    <row r="48" spans="6:17" x14ac:dyDescent="0.25">
      <c r="F48" s="24" t="s">
        <v>30</v>
      </c>
      <c r="G48" s="25">
        <v>400</v>
      </c>
    </row>
    <row r="49" spans="6:7" x14ac:dyDescent="0.25">
      <c r="F49" s="24" t="s">
        <v>30</v>
      </c>
      <c r="G49" s="25">
        <v>600</v>
      </c>
    </row>
    <row r="50" spans="6:7" x14ac:dyDescent="0.25">
      <c r="F50" s="7" t="s">
        <v>37</v>
      </c>
      <c r="G50" s="8">
        <v>650</v>
      </c>
    </row>
    <row r="51" spans="6:7" x14ac:dyDescent="0.25">
      <c r="F51" s="7" t="s">
        <v>37</v>
      </c>
      <c r="G51" s="8">
        <v>1200</v>
      </c>
    </row>
    <row r="52" spans="6:7" x14ac:dyDescent="0.25">
      <c r="F52" s="7" t="s">
        <v>37</v>
      </c>
      <c r="G52" s="8">
        <v>600</v>
      </c>
    </row>
    <row r="53" spans="6:7" x14ac:dyDescent="0.25">
      <c r="F53" s="7" t="s">
        <v>37</v>
      </c>
      <c r="G53" s="8">
        <v>600</v>
      </c>
    </row>
    <row r="54" spans="6:7" x14ac:dyDescent="0.25">
      <c r="F54" s="7" t="s">
        <v>37</v>
      </c>
      <c r="G54" s="8">
        <v>400</v>
      </c>
    </row>
    <row r="55" spans="6:7" x14ac:dyDescent="0.25">
      <c r="F55" s="7" t="s">
        <v>37</v>
      </c>
      <c r="G55" s="8">
        <v>400</v>
      </c>
    </row>
    <row r="56" spans="6:7" x14ac:dyDescent="0.25">
      <c r="F56" s="7" t="s">
        <v>37</v>
      </c>
      <c r="G56" s="8">
        <v>500</v>
      </c>
    </row>
    <row r="57" spans="6:7" x14ac:dyDescent="0.25">
      <c r="F57" s="7" t="s">
        <v>37</v>
      </c>
      <c r="G57" s="8">
        <v>800</v>
      </c>
    </row>
    <row r="58" spans="6:7" x14ac:dyDescent="0.25">
      <c r="F58" s="7" t="s">
        <v>37</v>
      </c>
      <c r="G58" s="8">
        <v>600</v>
      </c>
    </row>
    <row r="59" spans="6:7" x14ac:dyDescent="0.25">
      <c r="F59" s="26" t="s">
        <v>47</v>
      </c>
      <c r="G59" s="27">
        <v>600</v>
      </c>
    </row>
    <row r="60" spans="6:7" x14ac:dyDescent="0.25">
      <c r="F60" s="26" t="s">
        <v>47</v>
      </c>
      <c r="G60" s="27">
        <v>600</v>
      </c>
    </row>
    <row r="61" spans="6:7" x14ac:dyDescent="0.25">
      <c r="G61" s="10">
        <f>SUM(G34:G60)</f>
        <v>21900</v>
      </c>
    </row>
  </sheetData>
  <mergeCells count="2">
    <mergeCell ref="B2:F2"/>
    <mergeCell ref="H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Roman</dc:creator>
  <cp:lastModifiedBy>Marcela Roman</cp:lastModifiedBy>
  <dcterms:created xsi:type="dcterms:W3CDTF">2023-11-23T10:55:14Z</dcterms:created>
  <dcterms:modified xsi:type="dcterms:W3CDTF">2023-11-23T10:59:56Z</dcterms:modified>
</cp:coreProperties>
</file>